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nom2\Desktop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5" i="1" l="1"/>
  <c r="F15" i="1"/>
  <c r="E15" i="1"/>
  <c r="E23" i="1"/>
  <c r="E7" i="1"/>
  <c r="G23" i="1"/>
  <c r="F23" i="1"/>
  <c r="G7" i="1"/>
  <c r="F7" i="1"/>
</calcChain>
</file>

<file path=xl/sharedStrings.xml><?xml version="1.0" encoding="utf-8"?>
<sst xmlns="http://schemas.openxmlformats.org/spreadsheetml/2006/main" count="126" uniqueCount="85">
  <si>
    <r>
      <rPr>
        <sz val="9"/>
        <rFont val="Times New Roman"/>
        <family val="1"/>
        <charset val="204"/>
      </rPr>
      <t>Форма № 2-г</t>
    </r>
  </si>
  <si>
    <r>
      <rPr>
        <sz val="9"/>
        <rFont val="Times New Roman"/>
        <family val="1"/>
        <charset val="204"/>
      </rPr>
      <t>№ п/п</t>
    </r>
  </si>
  <si>
    <r>
      <rPr>
        <sz val="9"/>
        <rFont val="Times New Roman"/>
        <family val="1"/>
        <charset val="204"/>
      </rPr>
      <t>Показатели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</si>
  <si>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</si>
  <si>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2014г. (отчет)</t>
    </r>
  </si>
  <si>
    <r>
      <rPr>
        <sz val="9"/>
        <rFont val="Times New Roman"/>
        <family val="1"/>
        <charset val="204"/>
      </rPr>
      <t>2016г. (прогноз)</t>
    </r>
  </si>
  <si>
    <r>
      <rPr>
        <sz val="9"/>
        <rFont val="Times New Roman"/>
        <family val="1"/>
        <charset val="204"/>
      </rPr>
      <t>2017г. (прогноз)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</si>
  <si>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</si>
  <si>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</si>
  <si>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</si>
  <si>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</si>
  <si>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</si>
  <si>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</si>
  <si>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</si>
  <si>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(отправленные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</si>
  <si>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млн. пасс.</t>
    </r>
  </si>
  <si>
    <r>
      <rPr>
        <sz val="9"/>
        <rFont val="Times New Roman"/>
        <family val="1"/>
        <charset val="204"/>
      </rPr>
      <t>12,84</t>
    </r>
  </si>
  <si>
    <r>
      <rPr>
        <sz val="9"/>
        <rFont val="Times New Roman"/>
        <family val="1"/>
        <charset val="204"/>
      </rPr>
      <t>1.1</t>
    </r>
  </si>
  <si>
    <r>
      <rPr>
        <i/>
        <sz val="9"/>
        <rFont val="Times New Roman"/>
        <family val="1"/>
        <charset val="204"/>
      </rPr>
      <t>Воронежская область</t>
    </r>
  </si>
  <si>
    <r>
      <rPr>
        <i/>
        <sz val="9"/>
        <rFont val="Times New Roman"/>
        <family val="1"/>
        <charset val="204"/>
      </rPr>
      <t>млн. пасс.</t>
    </r>
  </si>
  <si>
    <r>
      <rPr>
        <i/>
        <sz val="9"/>
        <rFont val="Times New Roman"/>
        <family val="1"/>
        <charset val="204"/>
      </rPr>
      <t>7,46</t>
    </r>
  </si>
  <si>
    <r>
      <rPr>
        <sz val="9"/>
        <rFont val="Times New Roman"/>
        <family val="1"/>
        <charset val="204"/>
      </rPr>
      <t>1.2</t>
    </r>
  </si>
  <si>
    <r>
      <rPr>
        <i/>
        <sz val="9"/>
        <rFont val="Times New Roman"/>
        <family val="1"/>
        <charset val="204"/>
      </rPr>
      <t>Липецкая область</t>
    </r>
  </si>
  <si>
    <r>
      <rPr>
        <i/>
        <sz val="9"/>
        <rFont val="Times New Roman"/>
        <family val="1"/>
        <charset val="204"/>
      </rPr>
      <t>0,60</t>
    </r>
  </si>
  <si>
    <r>
      <rPr>
        <sz val="9"/>
        <rFont val="Times New Roman"/>
        <family val="1"/>
        <charset val="204"/>
      </rPr>
      <t>1.3</t>
    </r>
  </si>
  <si>
    <r>
      <rPr>
        <i/>
        <sz val="9"/>
        <rFont val="Times New Roman"/>
        <family val="1"/>
        <charset val="204"/>
      </rPr>
      <t>Тамбовская область</t>
    </r>
  </si>
  <si>
    <r>
      <rPr>
        <i/>
        <sz val="9"/>
        <rFont val="Times New Roman"/>
        <family val="1"/>
        <charset val="204"/>
      </rPr>
      <t>1,77</t>
    </r>
  </si>
  <si>
    <r>
      <rPr>
        <sz val="9"/>
        <rFont val="Times New Roman"/>
        <family val="1"/>
        <charset val="204"/>
      </rPr>
      <t>1.4</t>
    </r>
  </si>
  <si>
    <r>
      <rPr>
        <i/>
        <sz val="9"/>
        <rFont val="Times New Roman"/>
        <family val="1"/>
        <charset val="204"/>
      </rPr>
      <t>Белгородская область</t>
    </r>
  </si>
  <si>
    <r>
      <rPr>
        <i/>
        <sz val="9"/>
        <rFont val="Times New Roman"/>
        <family val="1"/>
        <charset val="204"/>
      </rPr>
      <t>1,45</t>
    </r>
  </si>
  <si>
    <r>
      <rPr>
        <sz val="9"/>
        <rFont val="Times New Roman"/>
        <family val="1"/>
        <charset val="204"/>
      </rPr>
      <t>1.5</t>
    </r>
  </si>
  <si>
    <r>
      <rPr>
        <i/>
        <sz val="9"/>
        <rFont val="Times New Roman"/>
        <family val="1"/>
        <charset val="204"/>
      </rPr>
      <t>Курская область</t>
    </r>
  </si>
  <si>
    <r>
      <rPr>
        <i/>
        <sz val="9"/>
        <rFont val="Times New Roman"/>
        <family val="1"/>
        <charset val="204"/>
      </rPr>
      <t>0,54</t>
    </r>
  </si>
  <si>
    <r>
      <rPr>
        <i/>
        <sz val="9"/>
        <rFont val="Times New Roman"/>
        <family val="1"/>
        <charset val="204"/>
      </rPr>
      <t>0,39</t>
    </r>
  </si>
  <si>
    <r>
      <rPr>
        <sz val="9"/>
        <rFont val="Times New Roman"/>
        <family val="1"/>
        <charset val="204"/>
      </rPr>
      <t>1.6</t>
    </r>
  </si>
  <si>
    <r>
      <rPr>
        <i/>
        <sz val="9"/>
        <rFont val="Times New Roman"/>
        <family val="1"/>
        <charset val="204"/>
      </rPr>
      <t>Пензенская область</t>
    </r>
  </si>
  <si>
    <r>
      <rPr>
        <i/>
        <sz val="9"/>
        <rFont val="Times New Roman"/>
        <family val="1"/>
        <charset val="204"/>
      </rPr>
      <t>0,30</t>
    </r>
  </si>
  <si>
    <r>
      <rPr>
        <sz val="9"/>
        <rFont val="Times New Roman"/>
        <family val="1"/>
        <charset val="204"/>
      </rPr>
      <t>1.7</t>
    </r>
  </si>
  <si>
    <r>
      <rPr>
        <i/>
        <sz val="9"/>
        <rFont val="Times New Roman"/>
        <family val="1"/>
        <charset val="204"/>
      </rPr>
      <t>Саратовская область</t>
    </r>
  </si>
  <si>
    <r>
      <rPr>
        <i/>
        <sz val="9"/>
        <rFont val="Times New Roman"/>
        <family val="1"/>
        <charset val="204"/>
      </rPr>
      <t>0,73</t>
    </r>
  </si>
  <si>
    <r>
      <rPr>
        <i/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</si>
  <si>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(перевезенные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</si>
  <si>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13,25</t>
    </r>
  </si>
  <si>
    <r>
      <rPr>
        <sz val="9"/>
        <rFont val="Times New Roman"/>
        <family val="1"/>
        <charset val="204"/>
      </rPr>
      <t>2.1</t>
    </r>
  </si>
  <si>
    <r>
      <rPr>
        <i/>
        <sz val="9"/>
        <rFont val="Times New Roman"/>
        <family val="1"/>
        <charset val="204"/>
      </rPr>
      <t>7,47</t>
    </r>
  </si>
  <si>
    <r>
      <rPr>
        <i/>
        <sz val="9"/>
        <rFont val="Times New Roman"/>
        <family val="1"/>
        <charset val="204"/>
      </rPr>
      <t>6,76</t>
    </r>
  </si>
  <si>
    <r>
      <rPr>
        <sz val="9"/>
        <rFont val="Times New Roman"/>
        <family val="1"/>
        <charset val="204"/>
      </rPr>
      <t>6,76</t>
    </r>
  </si>
  <si>
    <r>
      <rPr>
        <sz val="9"/>
        <rFont val="Times New Roman"/>
        <family val="1"/>
        <charset val="204"/>
      </rPr>
      <t>2.2</t>
    </r>
  </si>
  <si>
    <r>
      <rPr>
        <i/>
        <sz val="9"/>
        <rFont val="Times New Roman"/>
        <family val="1"/>
        <charset val="204"/>
      </rPr>
      <t>0,58</t>
    </r>
  </si>
  <si>
    <r>
      <rPr>
        <sz val="9"/>
        <rFont val="Times New Roman"/>
        <family val="1"/>
        <charset val="204"/>
      </rPr>
      <t>0,58</t>
    </r>
  </si>
  <si>
    <r>
      <rPr>
        <sz val="9"/>
        <rFont val="Times New Roman"/>
        <family val="1"/>
        <charset val="204"/>
      </rPr>
      <t>2.3</t>
    </r>
  </si>
  <si>
    <r>
      <rPr>
        <i/>
        <sz val="9"/>
        <rFont val="Times New Roman"/>
        <family val="1"/>
        <charset val="204"/>
      </rPr>
      <t>1,75</t>
    </r>
  </si>
  <si>
    <r>
      <rPr>
        <i/>
        <sz val="9"/>
        <rFont val="Times New Roman"/>
        <family val="1"/>
        <charset val="204"/>
      </rPr>
      <t>1,64</t>
    </r>
  </si>
  <si>
    <r>
      <rPr>
        <sz val="9"/>
        <rFont val="Times New Roman"/>
        <family val="1"/>
        <charset val="204"/>
      </rPr>
      <t>1,64</t>
    </r>
  </si>
  <si>
    <r>
      <rPr>
        <sz val="9"/>
        <rFont val="Times New Roman"/>
        <family val="1"/>
        <charset val="204"/>
      </rPr>
      <t>2.4</t>
    </r>
  </si>
  <si>
    <r>
      <rPr>
        <i/>
        <sz val="9"/>
        <rFont val="Times New Roman"/>
        <family val="1"/>
        <charset val="204"/>
      </rPr>
      <t>1,52</t>
    </r>
  </si>
  <si>
    <r>
      <rPr>
        <i/>
        <sz val="9"/>
        <rFont val="Times New Roman"/>
        <family val="1"/>
        <charset val="204"/>
      </rPr>
      <t>1,25</t>
    </r>
  </si>
  <si>
    <r>
      <rPr>
        <sz val="9"/>
        <rFont val="Times New Roman"/>
        <family val="1"/>
        <charset val="204"/>
      </rPr>
      <t>1,25</t>
    </r>
  </si>
  <si>
    <r>
      <rPr>
        <sz val="9"/>
        <rFont val="Times New Roman"/>
        <family val="1"/>
        <charset val="204"/>
      </rPr>
      <t>2.5</t>
    </r>
  </si>
  <si>
    <r>
      <rPr>
        <i/>
        <sz val="9"/>
        <rFont val="Times New Roman"/>
        <family val="1"/>
        <charset val="204"/>
      </rPr>
      <t>0,81</t>
    </r>
  </si>
  <si>
    <r>
      <rPr>
        <i/>
        <sz val="9"/>
        <rFont val="Times New Roman"/>
        <family val="1"/>
        <charset val="204"/>
      </rPr>
      <t>0,4</t>
    </r>
  </si>
  <si>
    <r>
      <rPr>
        <sz val="9"/>
        <rFont val="Times New Roman"/>
        <family val="1"/>
        <charset val="204"/>
      </rPr>
      <t>0,40</t>
    </r>
  </si>
  <si>
    <r>
      <rPr>
        <sz val="9"/>
        <rFont val="Times New Roman"/>
        <family val="1"/>
        <charset val="204"/>
      </rPr>
      <t>2.6</t>
    </r>
  </si>
  <si>
    <r>
      <rPr>
        <sz val="9"/>
        <rFont val="Times New Roman"/>
        <family val="1"/>
        <charset val="204"/>
      </rPr>
      <t>2.7</t>
    </r>
  </si>
  <si>
    <r>
      <rPr>
        <i/>
        <sz val="9"/>
        <rFont val="Times New Roman"/>
        <family val="1"/>
        <charset val="204"/>
      </rPr>
      <t>0,72</t>
    </r>
  </si>
  <si>
    <r>
      <rPr>
        <sz val="9"/>
        <rFont val="Times New Roman"/>
        <family val="1"/>
        <charset val="204"/>
      </rPr>
      <t>Пассажирооборот по инфраструктуре железнодорожного транспорта общего пользования за год в пригородном сообщении, в том числе:</t>
    </r>
  </si>
  <si>
    <r>
      <rPr>
        <sz val="9"/>
        <rFont val="Times New Roman"/>
        <family val="1"/>
        <charset val="204"/>
      </rPr>
      <t>млн. пасс-км.</t>
    </r>
  </si>
  <si>
    <r>
      <rPr>
        <sz val="9"/>
        <rFont val="Times New Roman"/>
        <family val="1"/>
        <charset val="204"/>
      </rPr>
      <t>426,77</t>
    </r>
  </si>
  <si>
    <r>
      <rPr>
        <sz val="9"/>
        <rFont val="Times New Roman"/>
        <family val="1"/>
        <charset val="204"/>
      </rPr>
      <t>3.1</t>
    </r>
  </si>
  <si>
    <r>
      <rPr>
        <i/>
        <sz val="9"/>
        <rFont val="Times New Roman"/>
        <family val="1"/>
        <charset val="204"/>
      </rPr>
      <t>млн. пасс-км.</t>
    </r>
  </si>
  <si>
    <r>
      <rPr>
        <i/>
        <sz val="9"/>
        <rFont val="Times New Roman"/>
        <family val="1"/>
        <charset val="204"/>
      </rPr>
      <t>248,94</t>
    </r>
  </si>
  <si>
    <r>
      <rPr>
        <sz val="9"/>
        <rFont val="Times New Roman"/>
        <family val="1"/>
        <charset val="204"/>
      </rPr>
      <t>3.2</t>
    </r>
  </si>
  <si>
    <r>
      <rPr>
        <i/>
        <sz val="9"/>
        <rFont val="Times New Roman"/>
        <family val="1"/>
        <charset val="204"/>
      </rPr>
      <t>19,11</t>
    </r>
  </si>
  <si>
    <r>
      <rPr>
        <sz val="9"/>
        <rFont val="Times New Roman"/>
        <family val="1"/>
        <charset val="204"/>
      </rPr>
      <t>3.3</t>
    </r>
  </si>
  <si>
    <r>
      <rPr>
        <i/>
        <sz val="9"/>
        <rFont val="Times New Roman"/>
        <family val="1"/>
        <charset val="204"/>
      </rPr>
      <t>51,21</t>
    </r>
  </si>
  <si>
    <r>
      <rPr>
        <sz val="9"/>
        <rFont val="Times New Roman"/>
        <family val="1"/>
        <charset val="204"/>
      </rPr>
      <t>3.4</t>
    </r>
  </si>
  <si>
    <r>
      <rPr>
        <i/>
        <sz val="9"/>
        <rFont val="Times New Roman"/>
        <family val="1"/>
        <charset val="204"/>
      </rPr>
      <t>44,79</t>
    </r>
  </si>
  <si>
    <r>
      <rPr>
        <sz val="9"/>
        <rFont val="Times New Roman"/>
        <family val="1"/>
        <charset val="204"/>
      </rPr>
      <t>3.5</t>
    </r>
  </si>
  <si>
    <r>
      <rPr>
        <i/>
        <sz val="9"/>
        <rFont val="Times New Roman"/>
        <family val="1"/>
        <charset val="204"/>
      </rPr>
      <t>23,02</t>
    </r>
  </si>
  <si>
    <r>
      <rPr>
        <sz val="9"/>
        <rFont val="Times New Roman"/>
        <family val="1"/>
        <charset val="204"/>
      </rPr>
      <t>3.6</t>
    </r>
  </si>
  <si>
    <r>
      <rPr>
        <i/>
        <sz val="9"/>
        <rFont val="Times New Roman"/>
        <family val="1"/>
        <charset val="204"/>
      </rPr>
      <t>12,11</t>
    </r>
  </si>
  <si>
    <r>
      <rPr>
        <sz val="9"/>
        <rFont val="Times New Roman"/>
        <family val="1"/>
        <charset val="204"/>
      </rPr>
      <t>3.7</t>
    </r>
  </si>
  <si>
    <r>
      <rPr>
        <i/>
        <sz val="9"/>
        <rFont val="Times New Roman"/>
        <family val="1"/>
        <charset val="204"/>
      </rPr>
      <t>27,60</t>
    </r>
  </si>
  <si>
    <r>
      <rPr>
        <b/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в пригородном сообщении АО "ППК "Черноземье"</t>
    </r>
  </si>
  <si>
    <t>2015г.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</si>
</sst>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Normal="100" zoomScaleSheetLayoutView="100" workbookViewId="0">
      <selection activeCell="I15" sqref="I15"/>
    </sheetView>
  </sheetViews>
  <sheetFormatPr defaultRowHeight="12.75" x14ac:dyDescent="0.2"/>
  <cols>
    <col min="1" max="1" width="11" style="1"/>
    <col min="2" max="2" width="99" style="1"/>
    <col min="3" max="3" width="18" style="1"/>
    <col min="4" max="5" width="13" style="1"/>
    <col min="6" max="6" width="14" style="1"/>
    <col min="7" max="7" width="13" style="1"/>
    <col min="8" max="16384" width="9.140625" style="1"/>
  </cols>
  <sheetData>
    <row r="1" spans="1:7" x14ac:dyDescent="0.2">
      <c r="G1" s="2" t="s">
        <v>0</v>
      </c>
    </row>
    <row r="3" spans="1:7" x14ac:dyDescent="0.2">
      <c r="A3" s="8" t="s">
        <v>83</v>
      </c>
      <c r="B3" s="8"/>
      <c r="C3" s="8"/>
      <c r="D3" s="8"/>
      <c r="E3" s="8"/>
      <c r="F3" s="8"/>
      <c r="G3" s="8"/>
    </row>
    <row r="4" spans="1:7" ht="13.5" thickBot="1" x14ac:dyDescent="0.25"/>
    <row r="5" spans="1:7" x14ac:dyDescent="0.2">
      <c r="A5" s="3" t="s">
        <v>1</v>
      </c>
      <c r="B5" s="3" t="s">
        <v>2</v>
      </c>
      <c r="C5" s="4" t="s">
        <v>3</v>
      </c>
      <c r="D5" s="4" t="s">
        <v>4</v>
      </c>
      <c r="E5" s="9" t="s">
        <v>84</v>
      </c>
      <c r="F5" s="4" t="s">
        <v>5</v>
      </c>
      <c r="G5" s="4" t="s">
        <v>6</v>
      </c>
    </row>
    <row r="6" spans="1:7" x14ac:dyDescent="0.2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24" x14ac:dyDescent="0.2">
      <c r="A7" s="3" t="s">
        <v>7</v>
      </c>
      <c r="B7" s="5" t="s">
        <v>14</v>
      </c>
      <c r="C7" s="3" t="s">
        <v>15</v>
      </c>
      <c r="D7" s="3" t="s">
        <v>16</v>
      </c>
      <c r="E7" s="3">
        <f>SUM(E8:E14)</f>
        <v>10.298</v>
      </c>
      <c r="F7" s="3">
        <f>SUM(F8:F14)</f>
        <v>9.9160000000000004</v>
      </c>
      <c r="G7" s="3">
        <f>SUM(G8:G14)</f>
        <v>9.9160000000000004</v>
      </c>
    </row>
    <row r="8" spans="1:7" x14ac:dyDescent="0.2">
      <c r="A8" s="3" t="s">
        <v>17</v>
      </c>
      <c r="B8" s="6" t="s">
        <v>18</v>
      </c>
      <c r="C8" s="7" t="s">
        <v>19</v>
      </c>
      <c r="D8" s="7" t="s">
        <v>20</v>
      </c>
      <c r="E8" s="7">
        <v>6.6890000000000001</v>
      </c>
      <c r="F8" s="7">
        <v>6.258</v>
      </c>
      <c r="G8" s="7">
        <v>6.258</v>
      </c>
    </row>
    <row r="9" spans="1:7" x14ac:dyDescent="0.2">
      <c r="A9" s="3" t="s">
        <v>21</v>
      </c>
      <c r="B9" s="6" t="s">
        <v>22</v>
      </c>
      <c r="C9" s="7" t="s">
        <v>19</v>
      </c>
      <c r="D9" s="7" t="s">
        <v>23</v>
      </c>
      <c r="E9" s="7">
        <v>0.60799999999999998</v>
      </c>
      <c r="F9" s="7">
        <v>0.68500000000000005</v>
      </c>
      <c r="G9" s="7">
        <v>0.68500000000000005</v>
      </c>
    </row>
    <row r="10" spans="1:7" x14ac:dyDescent="0.2">
      <c r="A10" s="3" t="s">
        <v>24</v>
      </c>
      <c r="B10" s="6" t="s">
        <v>25</v>
      </c>
      <c r="C10" s="7" t="s">
        <v>19</v>
      </c>
      <c r="D10" s="7" t="s">
        <v>26</v>
      </c>
      <c r="E10" s="7">
        <v>1.407</v>
      </c>
      <c r="F10" s="7">
        <v>1.518</v>
      </c>
      <c r="G10" s="7">
        <v>1.518</v>
      </c>
    </row>
    <row r="11" spans="1:7" x14ac:dyDescent="0.2">
      <c r="A11" s="3" t="s">
        <v>27</v>
      </c>
      <c r="B11" s="6" t="s">
        <v>28</v>
      </c>
      <c r="C11" s="7" t="s">
        <v>19</v>
      </c>
      <c r="D11" s="7" t="s">
        <v>29</v>
      </c>
      <c r="E11" s="7">
        <v>0.99099999999999999</v>
      </c>
      <c r="F11" s="7">
        <v>1.0349999999999999</v>
      </c>
      <c r="G11" s="7">
        <v>1.0349999999999999</v>
      </c>
    </row>
    <row r="12" spans="1:7" x14ac:dyDescent="0.2">
      <c r="A12" s="3" t="s">
        <v>30</v>
      </c>
      <c r="B12" s="6" t="s">
        <v>31</v>
      </c>
      <c r="C12" s="7" t="s">
        <v>19</v>
      </c>
      <c r="D12" s="7" t="s">
        <v>32</v>
      </c>
      <c r="E12" s="7">
        <v>0.46200000000000002</v>
      </c>
      <c r="F12" s="7">
        <v>0.42</v>
      </c>
      <c r="G12" s="7">
        <v>0.42</v>
      </c>
    </row>
    <row r="13" spans="1:7" x14ac:dyDescent="0.2">
      <c r="A13" s="3" t="s">
        <v>34</v>
      </c>
      <c r="B13" s="6" t="s">
        <v>35</v>
      </c>
      <c r="C13" s="7" t="s">
        <v>19</v>
      </c>
      <c r="D13" s="7" t="s">
        <v>36</v>
      </c>
      <c r="E13" s="7">
        <v>0.108</v>
      </c>
      <c r="F13" s="7">
        <v>0</v>
      </c>
      <c r="G13" s="7">
        <v>0</v>
      </c>
    </row>
    <row r="14" spans="1:7" x14ac:dyDescent="0.2">
      <c r="A14" s="3" t="s">
        <v>37</v>
      </c>
      <c r="B14" s="6" t="s">
        <v>38</v>
      </c>
      <c r="C14" s="7" t="s">
        <v>19</v>
      </c>
      <c r="D14" s="7" t="s">
        <v>39</v>
      </c>
      <c r="E14" s="7">
        <v>3.3000000000000002E-2</v>
      </c>
      <c r="F14" s="7" t="s">
        <v>40</v>
      </c>
      <c r="G14" s="7" t="s">
        <v>40</v>
      </c>
    </row>
    <row r="15" spans="1:7" ht="24" x14ac:dyDescent="0.2">
      <c r="A15" s="3" t="s">
        <v>8</v>
      </c>
      <c r="B15" s="5" t="s">
        <v>41</v>
      </c>
      <c r="C15" s="3" t="s">
        <v>15</v>
      </c>
      <c r="D15" s="3" t="s">
        <v>42</v>
      </c>
      <c r="E15" s="3">
        <f>SUM(E16:E22)</f>
        <v>10.617999999999999</v>
      </c>
      <c r="F15" s="11">
        <f>F16+F17+F18+F19+F20+F21+F22</f>
        <v>10.63</v>
      </c>
      <c r="G15" s="11">
        <f>G16+G17+G18+G19+G20+G21+G22</f>
        <v>10.63</v>
      </c>
    </row>
    <row r="16" spans="1:7" x14ac:dyDescent="0.2">
      <c r="A16" s="3" t="s">
        <v>43</v>
      </c>
      <c r="B16" s="6" t="s">
        <v>18</v>
      </c>
      <c r="C16" s="7" t="s">
        <v>19</v>
      </c>
      <c r="D16" s="7" t="s">
        <v>44</v>
      </c>
      <c r="E16" s="7">
        <v>6.6959999999999997</v>
      </c>
      <c r="F16" s="7" t="s">
        <v>45</v>
      </c>
      <c r="G16" s="3" t="s">
        <v>46</v>
      </c>
    </row>
    <row r="17" spans="1:7" x14ac:dyDescent="0.2">
      <c r="A17" s="3" t="s">
        <v>47</v>
      </c>
      <c r="B17" s="6" t="s">
        <v>22</v>
      </c>
      <c r="C17" s="7" t="s">
        <v>19</v>
      </c>
      <c r="D17" s="7" t="s">
        <v>23</v>
      </c>
      <c r="E17" s="7">
        <v>0.60799999999999998</v>
      </c>
      <c r="F17" s="7" t="s">
        <v>48</v>
      </c>
      <c r="G17" s="3" t="s">
        <v>49</v>
      </c>
    </row>
    <row r="18" spans="1:7" x14ac:dyDescent="0.2">
      <c r="A18" s="3" t="s">
        <v>50</v>
      </c>
      <c r="B18" s="6" t="s">
        <v>25</v>
      </c>
      <c r="C18" s="7" t="s">
        <v>19</v>
      </c>
      <c r="D18" s="7" t="s">
        <v>51</v>
      </c>
      <c r="E18" s="7">
        <v>1.407</v>
      </c>
      <c r="F18" s="7" t="s">
        <v>52</v>
      </c>
      <c r="G18" s="3" t="s">
        <v>53</v>
      </c>
    </row>
    <row r="19" spans="1:7" x14ac:dyDescent="0.2">
      <c r="A19" s="3" t="s">
        <v>54</v>
      </c>
      <c r="B19" s="6" t="s">
        <v>28</v>
      </c>
      <c r="C19" s="7" t="s">
        <v>19</v>
      </c>
      <c r="D19" s="7" t="s">
        <v>55</v>
      </c>
      <c r="E19" s="7">
        <v>0.997</v>
      </c>
      <c r="F19" s="7" t="s">
        <v>56</v>
      </c>
      <c r="G19" s="3" t="s">
        <v>57</v>
      </c>
    </row>
    <row r="20" spans="1:7" x14ac:dyDescent="0.2">
      <c r="A20" s="3" t="s">
        <v>58</v>
      </c>
      <c r="B20" s="6" t="s">
        <v>31</v>
      </c>
      <c r="C20" s="7" t="s">
        <v>19</v>
      </c>
      <c r="D20" s="7" t="s">
        <v>59</v>
      </c>
      <c r="E20" s="7">
        <v>0.70799999999999996</v>
      </c>
      <c r="F20" s="7" t="s">
        <v>60</v>
      </c>
      <c r="G20" s="3" t="s">
        <v>61</v>
      </c>
    </row>
    <row r="21" spans="1:7" x14ac:dyDescent="0.2">
      <c r="A21" s="3" t="s">
        <v>62</v>
      </c>
      <c r="B21" s="6" t="s">
        <v>35</v>
      </c>
      <c r="C21" s="7" t="s">
        <v>19</v>
      </c>
      <c r="D21" s="7" t="s">
        <v>33</v>
      </c>
      <c r="E21" s="7">
        <v>0.16600000000000001</v>
      </c>
      <c r="F21" s="7">
        <v>0</v>
      </c>
      <c r="G21" s="3">
        <v>0</v>
      </c>
    </row>
    <row r="22" spans="1:7" x14ac:dyDescent="0.2">
      <c r="A22" s="3" t="s">
        <v>63</v>
      </c>
      <c r="B22" s="6" t="s">
        <v>38</v>
      </c>
      <c r="C22" s="7" t="s">
        <v>19</v>
      </c>
      <c r="D22" s="7" t="s">
        <v>64</v>
      </c>
      <c r="E22" s="7">
        <v>3.5999999999999997E-2</v>
      </c>
      <c r="F22" s="7">
        <v>0</v>
      </c>
      <c r="G22" s="3">
        <v>0</v>
      </c>
    </row>
    <row r="23" spans="1:7" ht="24" x14ac:dyDescent="0.2">
      <c r="A23" s="3" t="s">
        <v>9</v>
      </c>
      <c r="B23" s="5" t="s">
        <v>65</v>
      </c>
      <c r="C23" s="3" t="s">
        <v>66</v>
      </c>
      <c r="D23" s="3" t="s">
        <v>67</v>
      </c>
      <c r="E23" s="11">
        <f>E24+E25+E26+E27+E28+E29+E30</f>
        <v>333.97399999999999</v>
      </c>
      <c r="F23" s="3">
        <f>SUM(F24:F30)</f>
        <v>321.517</v>
      </c>
      <c r="G23" s="3">
        <f>SUM(G24:G30)</f>
        <v>321.517</v>
      </c>
    </row>
    <row r="24" spans="1:7" x14ac:dyDescent="0.2">
      <c r="A24" s="3" t="s">
        <v>68</v>
      </c>
      <c r="B24" s="6" t="s">
        <v>18</v>
      </c>
      <c r="C24" s="7" t="s">
        <v>69</v>
      </c>
      <c r="D24" s="7" t="s">
        <v>70</v>
      </c>
      <c r="E24" s="7">
        <v>218.548</v>
      </c>
      <c r="F24" s="7">
        <v>206.46100000000001</v>
      </c>
      <c r="G24" s="7">
        <v>206.46100000000001</v>
      </c>
    </row>
    <row r="25" spans="1:7" x14ac:dyDescent="0.2">
      <c r="A25" s="3" t="s">
        <v>71</v>
      </c>
      <c r="B25" s="6" t="s">
        <v>22</v>
      </c>
      <c r="C25" s="7" t="s">
        <v>69</v>
      </c>
      <c r="D25" s="7" t="s">
        <v>72</v>
      </c>
      <c r="E25" s="7">
        <v>17.707000000000001</v>
      </c>
      <c r="F25" s="7">
        <v>20.294</v>
      </c>
      <c r="G25" s="7">
        <v>20.294</v>
      </c>
    </row>
    <row r="26" spans="1:7" x14ac:dyDescent="0.2">
      <c r="A26" s="3" t="s">
        <v>73</v>
      </c>
      <c r="B26" s="6" t="s">
        <v>25</v>
      </c>
      <c r="C26" s="7" t="s">
        <v>69</v>
      </c>
      <c r="D26" s="7" t="s">
        <v>74</v>
      </c>
      <c r="E26" s="10">
        <v>40.19</v>
      </c>
      <c r="F26" s="7">
        <v>43.7</v>
      </c>
      <c r="G26" s="7">
        <v>43.7</v>
      </c>
    </row>
    <row r="27" spans="1:7" x14ac:dyDescent="0.2">
      <c r="A27" s="3" t="s">
        <v>75</v>
      </c>
      <c r="B27" s="6" t="s">
        <v>28</v>
      </c>
      <c r="C27" s="7" t="s">
        <v>69</v>
      </c>
      <c r="D27" s="7" t="s">
        <v>76</v>
      </c>
      <c r="E27" s="7">
        <v>31.841000000000001</v>
      </c>
      <c r="F27" s="7">
        <v>33.613999999999997</v>
      </c>
      <c r="G27" s="7">
        <v>33.613999999999997</v>
      </c>
    </row>
    <row r="28" spans="1:7" x14ac:dyDescent="0.2">
      <c r="A28" s="3" t="s">
        <v>77</v>
      </c>
      <c r="B28" s="6" t="s">
        <v>31</v>
      </c>
      <c r="C28" s="7" t="s">
        <v>69</v>
      </c>
      <c r="D28" s="7" t="s">
        <v>78</v>
      </c>
      <c r="E28" s="7">
        <v>19.183</v>
      </c>
      <c r="F28" s="7">
        <v>17.448</v>
      </c>
      <c r="G28" s="7">
        <v>17.448</v>
      </c>
    </row>
    <row r="29" spans="1:7" x14ac:dyDescent="0.2">
      <c r="A29" s="3" t="s">
        <v>79</v>
      </c>
      <c r="B29" s="6" t="s">
        <v>35</v>
      </c>
      <c r="C29" s="7" t="s">
        <v>69</v>
      </c>
      <c r="D29" s="7" t="s">
        <v>80</v>
      </c>
      <c r="E29" s="7">
        <v>5.0860000000000003</v>
      </c>
      <c r="F29" s="7">
        <v>0</v>
      </c>
      <c r="G29" s="7">
        <v>0</v>
      </c>
    </row>
    <row r="30" spans="1:7" x14ac:dyDescent="0.2">
      <c r="A30" s="3" t="s">
        <v>81</v>
      </c>
      <c r="B30" s="6" t="s">
        <v>38</v>
      </c>
      <c r="C30" s="7" t="s">
        <v>69</v>
      </c>
      <c r="D30" s="7" t="s">
        <v>82</v>
      </c>
      <c r="E30" s="7">
        <v>1.419</v>
      </c>
      <c r="F30" s="7" t="s">
        <v>40</v>
      </c>
      <c r="G30" s="7" t="s">
        <v>40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Econom2</cp:lastModifiedBy>
  <dcterms:created xsi:type="dcterms:W3CDTF">2016-06-27T12:29:30Z</dcterms:created>
  <dcterms:modified xsi:type="dcterms:W3CDTF">2016-06-27T13:00:28Z</dcterms:modified>
</cp:coreProperties>
</file>